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<sst xmlns="http://schemas.openxmlformats.org/spreadsheetml/2006/main" count="351" uniqueCount="70">
  <si>
    <t>Cod tip decont</t>
  </si>
  <si>
    <t>Perioadă raportare</t>
  </si>
  <si>
    <t>Cod partener</t>
  </si>
  <si>
    <t>Nume partener</t>
  </si>
  <si>
    <t>MAR2020 FARM CAS-MM</t>
  </si>
  <si>
    <t>3360675</t>
  </si>
  <si>
    <t>FARMACIA AVE SRL</t>
  </si>
  <si>
    <t>3502133</t>
  </si>
  <si>
    <t>SORANDA SRL</t>
  </si>
  <si>
    <t>646312</t>
  </si>
  <si>
    <t>FARMACEUTICA GALENUS SA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</si>
  <si>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</si>
  <si>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</si>
  <si>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</si>
  <si>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</si>
  <si>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</si>
  <si>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</si>
  <si>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</si>
  <si>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</si>
  <si>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2237071</t>
  </si>
  <si>
    <t>PRIMULA SRL</t>
  </si>
  <si>
    <t>14844662</t>
  </si>
  <si>
    <t>UNICA FARM SRL</t>
  </si>
  <si>
    <t>2198401</t>
  </si>
  <si>
    <t>HELENA SRL</t>
  </si>
  <si>
    <t>3596251</t>
  </si>
  <si>
    <t>S.I.E.P.C.O.F.A.R.</t>
  </si>
  <si>
    <t>3825231</t>
  </si>
  <si>
    <t>FARMACIA OLIMP</t>
  </si>
  <si>
    <t>1803830</t>
  </si>
  <si>
    <t>CATENA HYGEIA</t>
  </si>
  <si>
    <t>CARDIO SRL</t>
  </si>
  <si>
    <t>4294960</t>
  </si>
  <si>
    <t>8294254</t>
  </si>
  <si>
    <t>TEDANA FARM SRL</t>
  </si>
  <si>
    <t>12530094</t>
  </si>
  <si>
    <t>PHARMACLIN SRL</t>
  </si>
  <si>
    <t>FARMADOR SRL</t>
  </si>
  <si>
    <t>14391669</t>
  </si>
  <si>
    <t>FARMAVIS SRL</t>
  </si>
  <si>
    <t>2965423</t>
  </si>
  <si>
    <t>FRM</t>
  </si>
  <si>
    <t>FRM-MSS</t>
  </si>
  <si>
    <t>CARDIO SRL Total</t>
  </si>
  <si>
    <t>CATENA HYGEIA Total</t>
  </si>
  <si>
    <t>FARMACEUTICA GALENUS SA Total</t>
  </si>
  <si>
    <t>FARMACIA AVE SRL Total</t>
  </si>
  <si>
    <t>FARMACIA OLIMP Total</t>
  </si>
  <si>
    <t>FARMADOR SRL Total</t>
  </si>
  <si>
    <t>FARMAVIS SRL Total</t>
  </si>
  <si>
    <t>GALIFARM SRL Total</t>
  </si>
  <si>
    <t>GEDEON RICHTER FARMACIA SA Total</t>
  </si>
  <si>
    <t>HELENA SRL Total</t>
  </si>
  <si>
    <t>PHARMACLIN SRL Total</t>
  </si>
  <si>
    <t>PRIMULA SRL Total</t>
  </si>
  <si>
    <t>S.I.E.P.C.O.F.A.R. Total</t>
  </si>
  <si>
    <t>SENSIBLU Total</t>
  </si>
  <si>
    <t>SORANDA SRL Total</t>
  </si>
  <si>
    <t>TEDANA FARM SRL Total</t>
  </si>
  <si>
    <t>TILIA FARM SRL Total</t>
  </si>
  <si>
    <t>UNICA FARM SRL Total</t>
  </si>
  <si>
    <t>TOTAL GENERAL</t>
  </si>
  <si>
    <t>CAS MARAMURES</t>
  </si>
  <si>
    <t>SERVICIUL DECONTARE SERVICII MEDICALE, ACORDURI, REGULAMENTE SI FORMULARE EUROPENE</t>
  </si>
  <si>
    <t>Valoare factura</t>
  </si>
  <si>
    <t>Propus spre decontare</t>
  </si>
  <si>
    <t>Rest de plata</t>
  </si>
  <si>
    <t>Plata partiala</t>
  </si>
  <si>
    <t>MARTIE II    2020 - SUMELE DECONTATE DIN FACTURILE AFERENTE REŢETELOR COMPENSATE 20%+50%+90%+100%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</si>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</sst>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1" fillId="33" borderId="17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2.57421875" style="0" customWidth="1"/>
    <col min="2" max="2" width="23.00390625" style="0" customWidth="1"/>
    <col min="3" max="3" width="15.140625" style="0" customWidth="1"/>
    <col min="4" max="4" width="12.8515625" style="0" customWidth="1"/>
    <col min="5" max="5" width="14.140625" style="0" customWidth="1"/>
    <col min="6" max="6" width="12.00390625" style="0" customWidth="1"/>
    <col min="7" max="7" width="11.28125" style="0" customWidth="1"/>
    <col min="8" max="8" width="31.00390625" style="0" customWidth="1"/>
  </cols>
  <sheetData>
    <row r="1" ht="12.75">
      <c r="A1" s="8" t="s">
        <v>62</v>
      </c>
    </row>
    <row r="2" ht="12.75">
      <c r="A2" s="8" t="s">
        <v>63</v>
      </c>
    </row>
    <row r="3" ht="12.75">
      <c r="A3" s="8"/>
    </row>
    <row r="4" ht="12.75">
      <c r="A4" s="8"/>
    </row>
    <row r="5" spans="1:8" ht="12.75">
      <c r="A5" s="33" t="s">
        <v>68</v>
      </c>
      <c r="B5" s="34"/>
      <c r="C5" s="34"/>
      <c r="D5" s="34"/>
      <c r="E5" s="34"/>
      <c r="F5" s="34"/>
      <c r="G5" s="34"/>
      <c r="H5" s="34"/>
    </row>
    <row r="6" spans="2:8" ht="12.75">
      <c r="B6" s="35"/>
      <c r="C6" s="34"/>
      <c r="D6" s="34"/>
      <c r="E6" s="34"/>
      <c r="F6" s="34"/>
      <c r="G6" s="34"/>
      <c r="H6" s="34"/>
    </row>
    <row r="7" ht="13.5" thickBot="1"/>
    <row r="8" spans="1:8" ht="29.25" customHeight="1" thickBot="1">
      <c r="A8" s="18" t="s">
        <v>0</v>
      </c>
      <c r="B8" s="19" t="s">
        <v>1</v>
      </c>
      <c r="C8" s="29" t="s">
        <v>64</v>
      </c>
      <c r="D8" s="29" t="s">
        <v>67</v>
      </c>
      <c r="E8" s="29" t="s">
        <v>65</v>
      </c>
      <c r="F8" s="29" t="s">
        <v>66</v>
      </c>
      <c r="G8" s="29" t="s">
        <v>2</v>
      </c>
      <c r="H8" s="20" t="s">
        <v>3</v>
      </c>
    </row>
    <row r="9" spans="1:8" ht="12.75" outlineLevel="2">
      <c r="A9" s="21" t="s">
        <v>41</v>
      </c>
      <c r="B9" s="3" t="s">
        <v>4</v>
      </c>
      <c r="C9" s="4">
        <v>16644.74</v>
      </c>
      <c r="D9" s="4"/>
      <c r="E9" s="4">
        <f>C9</f>
        <v>16644.74</v>
      </c>
      <c r="F9" s="4"/>
      <c r="G9" s="3" t="s">
        <v>32</v>
      </c>
      <c r="H9" s="22" t="s">
        <v>31</v>
      </c>
    </row>
    <row r="10" spans="1:8" ht="12.75" outlineLevel="2">
      <c r="A10" s="25" t="s">
        <v>41</v>
      </c>
      <c r="B10" s="1" t="s">
        <v>4</v>
      </c>
      <c r="C10" s="2">
        <v>5552.12</v>
      </c>
      <c r="D10" s="4"/>
      <c r="E10" s="4">
        <f aca="true" t="shared" si="0" ref="E10:E72">C10</f>
        <v>5552.12</v>
      </c>
      <c r="F10" s="2"/>
      <c r="G10" s="1" t="s">
        <v>32</v>
      </c>
      <c r="H10" s="26" t="s">
        <v>31</v>
      </c>
    </row>
    <row r="11" spans="1:8" ht="12.75" outlineLevel="2">
      <c r="A11" s="25" t="s">
        <v>42</v>
      </c>
      <c r="B11" s="1" t="s">
        <v>4</v>
      </c>
      <c r="C11" s="2">
        <v>1015.03</v>
      </c>
      <c r="D11" s="4"/>
      <c r="E11" s="4">
        <f t="shared" si="0"/>
        <v>1015.03</v>
      </c>
      <c r="F11" s="2"/>
      <c r="G11" s="1" t="s">
        <v>32</v>
      </c>
      <c r="H11" s="27" t="s">
        <v>31</v>
      </c>
    </row>
    <row r="12" spans="1:8" ht="13.5" outlineLevel="1" thickBot="1">
      <c r="A12" s="23" t="s">
        <v>43</v>
      </c>
      <c r="B12" s="6"/>
      <c r="C12" s="7">
        <f>SUBTOTAL(9,C9:C11)</f>
        <v>23211.89</v>
      </c>
      <c r="D12" s="7"/>
      <c r="E12" s="7">
        <f>SUBTOTAL(9,E9:E11)</f>
        <v>23211.89</v>
      </c>
      <c r="F12" s="7">
        <f>SUBTOTAL(9,F9:F11)</f>
        <v>0</v>
      </c>
      <c r="G12" s="5"/>
      <c r="H12" s="24"/>
    </row>
    <row r="13" spans="1:8" ht="12.75" outlineLevel="2">
      <c r="A13" s="21" t="s">
        <v>41</v>
      </c>
      <c r="B13" s="3" t="s">
        <v>4</v>
      </c>
      <c r="C13" s="4">
        <v>52637.29</v>
      </c>
      <c r="D13" s="4"/>
      <c r="E13" s="4">
        <f t="shared" si="0"/>
        <v>52637.29</v>
      </c>
      <c r="F13" s="4"/>
      <c r="G13" s="3" t="s">
        <v>29</v>
      </c>
      <c r="H13" s="22" t="s">
        <v>30</v>
      </c>
    </row>
    <row r="14" spans="1:8" ht="12.75" outlineLevel="2">
      <c r="A14" s="25" t="s">
        <v>41</v>
      </c>
      <c r="B14" s="1" t="s">
        <v>4</v>
      </c>
      <c r="C14" s="2">
        <v>61894.69</v>
      </c>
      <c r="D14" s="4"/>
      <c r="E14" s="4">
        <f t="shared" si="0"/>
        <v>61894.69</v>
      </c>
      <c r="F14" s="2"/>
      <c r="G14" s="1" t="s">
        <v>29</v>
      </c>
      <c r="H14" s="26" t="s">
        <v>30</v>
      </c>
    </row>
    <row r="15" spans="1:8" ht="12.75" outlineLevel="2">
      <c r="A15" s="25" t="s">
        <v>41</v>
      </c>
      <c r="B15" s="1" t="s">
        <v>4</v>
      </c>
      <c r="C15" s="2">
        <v>72859.11</v>
      </c>
      <c r="D15" s="4"/>
      <c r="E15" s="4">
        <f t="shared" si="0"/>
        <v>72859.11</v>
      </c>
      <c r="F15" s="2"/>
      <c r="G15" s="1" t="s">
        <v>29</v>
      </c>
      <c r="H15" s="26" t="s">
        <v>30</v>
      </c>
    </row>
    <row r="16" spans="1:8" ht="12.75" outlineLevel="2">
      <c r="A16" s="25" t="s">
        <v>41</v>
      </c>
      <c r="B16" s="1" t="s">
        <v>4</v>
      </c>
      <c r="C16" s="2">
        <v>27668.57</v>
      </c>
      <c r="D16" s="4"/>
      <c r="E16" s="4">
        <f t="shared" si="0"/>
        <v>27668.57</v>
      </c>
      <c r="F16" s="2"/>
      <c r="G16" s="1" t="s">
        <v>29</v>
      </c>
      <c r="H16" s="26" t="s">
        <v>30</v>
      </c>
    </row>
    <row r="17" spans="1:8" ht="12.75" outlineLevel="2">
      <c r="A17" s="25" t="s">
        <v>41</v>
      </c>
      <c r="B17" s="1" t="s">
        <v>4</v>
      </c>
      <c r="C17" s="2">
        <v>53965.21</v>
      </c>
      <c r="D17" s="4"/>
      <c r="E17" s="4">
        <f t="shared" si="0"/>
        <v>53965.21</v>
      </c>
      <c r="F17" s="2"/>
      <c r="G17" s="1" t="s">
        <v>29</v>
      </c>
      <c r="H17" s="26" t="s">
        <v>30</v>
      </c>
    </row>
    <row r="18" spans="1:8" ht="12.75" outlineLevel="2">
      <c r="A18" s="25" t="s">
        <v>41</v>
      </c>
      <c r="B18" s="1" t="s">
        <v>4</v>
      </c>
      <c r="C18" s="2">
        <v>24203.49</v>
      </c>
      <c r="D18" s="4"/>
      <c r="E18" s="4">
        <f t="shared" si="0"/>
        <v>24203.49</v>
      </c>
      <c r="F18" s="2"/>
      <c r="G18" s="1" t="s">
        <v>29</v>
      </c>
      <c r="H18" s="26" t="s">
        <v>30</v>
      </c>
    </row>
    <row r="19" spans="1:8" ht="12.75" outlineLevel="2">
      <c r="A19" s="25" t="s">
        <v>41</v>
      </c>
      <c r="B19" s="1" t="s">
        <v>4</v>
      </c>
      <c r="C19" s="2">
        <v>29771.34</v>
      </c>
      <c r="D19" s="4"/>
      <c r="E19" s="4">
        <f t="shared" si="0"/>
        <v>29771.34</v>
      </c>
      <c r="F19" s="2"/>
      <c r="G19" s="1" t="s">
        <v>29</v>
      </c>
      <c r="H19" s="26" t="s">
        <v>30</v>
      </c>
    </row>
    <row r="20" spans="1:14" ht="12.75" outlineLevel="2">
      <c r="A20" s="25" t="s">
        <v>41</v>
      </c>
      <c r="B20" s="1" t="s">
        <v>4</v>
      </c>
      <c r="C20" s="2">
        <v>101436.29</v>
      </c>
      <c r="D20" s="4"/>
      <c r="E20" s="4">
        <f t="shared" si="0"/>
        <v>101436.29</v>
      </c>
      <c r="F20" s="2"/>
      <c r="G20" s="1" t="s">
        <v>29</v>
      </c>
      <c r="H20" s="26" t="s">
        <v>30</v>
      </c>
      <c r="N20" t="s">
        <v>69</v>
      </c>
    </row>
    <row r="21" spans="1:8" ht="12.75" outlineLevel="2">
      <c r="A21" s="25" t="s">
        <v>41</v>
      </c>
      <c r="B21" s="1" t="s">
        <v>4</v>
      </c>
      <c r="C21" s="2">
        <v>108868.14</v>
      </c>
      <c r="D21" s="4"/>
      <c r="E21" s="4">
        <f t="shared" si="0"/>
        <v>108868.14</v>
      </c>
      <c r="F21" s="2"/>
      <c r="G21" s="1" t="s">
        <v>29</v>
      </c>
      <c r="H21" s="26" t="s">
        <v>30</v>
      </c>
    </row>
    <row r="22" spans="1:8" ht="12.75" outlineLevel="2">
      <c r="A22" s="25" t="s">
        <v>42</v>
      </c>
      <c r="B22" s="1" t="s">
        <v>4</v>
      </c>
      <c r="C22" s="2">
        <v>13819.05</v>
      </c>
      <c r="D22" s="4"/>
      <c r="E22" s="4">
        <f t="shared" si="0"/>
        <v>13819.05</v>
      </c>
      <c r="F22" s="2"/>
      <c r="G22" s="1" t="s">
        <v>29</v>
      </c>
      <c r="H22" s="26" t="s">
        <v>30</v>
      </c>
    </row>
    <row r="23" spans="1:8" ht="12.75" outlineLevel="2">
      <c r="A23" s="25" t="s">
        <v>42</v>
      </c>
      <c r="B23" s="1" t="s">
        <v>4</v>
      </c>
      <c r="C23" s="2">
        <v>34119.96</v>
      </c>
      <c r="D23" s="4"/>
      <c r="E23" s="4">
        <f t="shared" si="0"/>
        <v>34119.96</v>
      </c>
      <c r="F23" s="2"/>
      <c r="G23" s="1" t="s">
        <v>29</v>
      </c>
      <c r="H23" s="26" t="s">
        <v>30</v>
      </c>
    </row>
    <row r="24" spans="1:8" ht="12.75" outlineLevel="2">
      <c r="A24" s="25" t="s">
        <v>42</v>
      </c>
      <c r="B24" s="1" t="s">
        <v>4</v>
      </c>
      <c r="C24" s="2">
        <v>767.46</v>
      </c>
      <c r="D24" s="4"/>
      <c r="E24" s="4">
        <f t="shared" si="0"/>
        <v>767.46</v>
      </c>
      <c r="F24" s="2"/>
      <c r="G24" s="1" t="s">
        <v>29</v>
      </c>
      <c r="H24" s="26" t="s">
        <v>30</v>
      </c>
    </row>
    <row r="25" spans="1:8" ht="12.75" outlineLevel="2">
      <c r="A25" s="25" t="s">
        <v>42</v>
      </c>
      <c r="B25" s="1" t="s">
        <v>4</v>
      </c>
      <c r="C25" s="2">
        <v>3391.33</v>
      </c>
      <c r="D25" s="4"/>
      <c r="E25" s="4">
        <f t="shared" si="0"/>
        <v>3391.33</v>
      </c>
      <c r="F25" s="2"/>
      <c r="G25" s="1" t="s">
        <v>29</v>
      </c>
      <c r="H25" s="26" t="s">
        <v>30</v>
      </c>
    </row>
    <row r="26" spans="1:8" ht="12.75" outlineLevel="2">
      <c r="A26" s="25" t="s">
        <v>42</v>
      </c>
      <c r="B26" s="1" t="s">
        <v>4</v>
      </c>
      <c r="C26" s="2">
        <v>255.82</v>
      </c>
      <c r="D26" s="4"/>
      <c r="E26" s="4">
        <f t="shared" si="0"/>
        <v>255.82</v>
      </c>
      <c r="F26" s="2"/>
      <c r="G26" s="1" t="s">
        <v>29</v>
      </c>
      <c r="H26" s="26" t="s">
        <v>30</v>
      </c>
    </row>
    <row r="27" spans="1:8" ht="12.75" outlineLevel="2">
      <c r="A27" s="25" t="s">
        <v>42</v>
      </c>
      <c r="B27" s="1" t="s">
        <v>4</v>
      </c>
      <c r="C27" s="2">
        <v>31601.38</v>
      </c>
      <c r="D27" s="4"/>
      <c r="E27" s="4">
        <f t="shared" si="0"/>
        <v>31601.38</v>
      </c>
      <c r="F27" s="2"/>
      <c r="G27" s="1" t="s">
        <v>29</v>
      </c>
      <c r="H27" s="26" t="s">
        <v>30</v>
      </c>
    </row>
    <row r="28" spans="1:8" ht="12.75" outlineLevel="2">
      <c r="A28" s="25" t="s">
        <v>42</v>
      </c>
      <c r="B28" s="1" t="s">
        <v>4</v>
      </c>
      <c r="C28" s="2">
        <v>99.03</v>
      </c>
      <c r="D28" s="4"/>
      <c r="E28" s="4">
        <f t="shared" si="0"/>
        <v>99.03</v>
      </c>
      <c r="F28" s="2"/>
      <c r="G28" s="1" t="s">
        <v>29</v>
      </c>
      <c r="H28" s="27" t="s">
        <v>30</v>
      </c>
    </row>
    <row r="29" spans="1:8" ht="13.5" outlineLevel="1" thickBot="1">
      <c r="A29" s="23" t="s">
        <v>44</v>
      </c>
      <c r="B29" s="6"/>
      <c r="C29" s="7">
        <f>SUBTOTAL(9,C13:C28)</f>
        <v>617358.1599999999</v>
      </c>
      <c r="D29" s="7"/>
      <c r="E29" s="7">
        <f>SUBTOTAL(9,E13:E28)</f>
        <v>617358.1599999999</v>
      </c>
      <c r="F29" s="7">
        <f>SUBTOTAL(9,F13:F28)</f>
        <v>0</v>
      </c>
      <c r="G29" s="5"/>
      <c r="H29" s="24"/>
    </row>
    <row r="30" spans="1:8" ht="12.75" outlineLevel="2">
      <c r="A30" s="21" t="s">
        <v>41</v>
      </c>
      <c r="B30" s="3" t="s">
        <v>4</v>
      </c>
      <c r="C30" s="4">
        <v>5476.57</v>
      </c>
      <c r="D30" s="4"/>
      <c r="E30" s="4">
        <f t="shared" si="0"/>
        <v>5476.57</v>
      </c>
      <c r="F30" s="4"/>
      <c r="G30" s="3" t="s">
        <v>9</v>
      </c>
      <c r="H30" s="22" t="s">
        <v>10</v>
      </c>
    </row>
    <row r="31" spans="1:8" ht="12.75" outlineLevel="2">
      <c r="A31" s="25" t="s">
        <v>41</v>
      </c>
      <c r="B31" s="1" t="s">
        <v>4</v>
      </c>
      <c r="C31" s="2">
        <v>11806.18</v>
      </c>
      <c r="D31" s="4"/>
      <c r="E31" s="4">
        <f t="shared" si="0"/>
        <v>11806.18</v>
      </c>
      <c r="F31" s="2"/>
      <c r="G31" s="1" t="s">
        <v>9</v>
      </c>
      <c r="H31" s="26" t="s">
        <v>10</v>
      </c>
    </row>
    <row r="32" spans="1:8" ht="12.75" outlineLevel="2">
      <c r="A32" s="25" t="s">
        <v>41</v>
      </c>
      <c r="B32" s="1" t="s">
        <v>4</v>
      </c>
      <c r="C32" s="2">
        <v>1295.53</v>
      </c>
      <c r="D32" s="4"/>
      <c r="E32" s="4">
        <f t="shared" si="0"/>
        <v>1295.53</v>
      </c>
      <c r="F32" s="2"/>
      <c r="G32" s="1" t="s">
        <v>9</v>
      </c>
      <c r="H32" s="26" t="s">
        <v>10</v>
      </c>
    </row>
    <row r="33" spans="1:8" ht="12.75" outlineLevel="2">
      <c r="A33" s="25" t="s">
        <v>41</v>
      </c>
      <c r="B33" s="1" t="s">
        <v>4</v>
      </c>
      <c r="C33" s="2">
        <v>13067.91</v>
      </c>
      <c r="D33" s="4"/>
      <c r="E33" s="4">
        <f t="shared" si="0"/>
        <v>13067.91</v>
      </c>
      <c r="F33" s="2"/>
      <c r="G33" s="1" t="s">
        <v>9</v>
      </c>
      <c r="H33" s="26" t="s">
        <v>10</v>
      </c>
    </row>
    <row r="34" spans="1:8" ht="12.75" outlineLevel="2">
      <c r="A34" s="25" t="s">
        <v>41</v>
      </c>
      <c r="B34" s="1" t="s">
        <v>4</v>
      </c>
      <c r="C34" s="2">
        <v>2196.47</v>
      </c>
      <c r="D34" s="4"/>
      <c r="E34" s="4">
        <f t="shared" si="0"/>
        <v>2196.47</v>
      </c>
      <c r="F34" s="2"/>
      <c r="G34" s="1" t="s">
        <v>9</v>
      </c>
      <c r="H34" s="26" t="s">
        <v>10</v>
      </c>
    </row>
    <row r="35" spans="1:8" ht="12.75" outlineLevel="2">
      <c r="A35" s="25" t="s">
        <v>41</v>
      </c>
      <c r="B35" s="1" t="s">
        <v>4</v>
      </c>
      <c r="C35" s="2">
        <v>2915.93</v>
      </c>
      <c r="D35" s="4"/>
      <c r="E35" s="4">
        <f t="shared" si="0"/>
        <v>2915.93</v>
      </c>
      <c r="F35" s="2"/>
      <c r="G35" s="1" t="s">
        <v>9</v>
      </c>
      <c r="H35" s="26" t="s">
        <v>10</v>
      </c>
    </row>
    <row r="36" spans="1:8" ht="12.75" outlineLevel="2">
      <c r="A36" s="25" t="s">
        <v>41</v>
      </c>
      <c r="B36" s="1" t="s">
        <v>4</v>
      </c>
      <c r="C36" s="2">
        <v>12406.89</v>
      </c>
      <c r="D36" s="4"/>
      <c r="E36" s="4">
        <f t="shared" si="0"/>
        <v>12406.89</v>
      </c>
      <c r="F36" s="2"/>
      <c r="G36" s="1" t="s">
        <v>9</v>
      </c>
      <c r="H36" s="26" t="s">
        <v>10</v>
      </c>
    </row>
    <row r="37" spans="1:8" ht="12.75" outlineLevel="2">
      <c r="A37" s="25" t="s">
        <v>41</v>
      </c>
      <c r="B37" s="1" t="s">
        <v>4</v>
      </c>
      <c r="C37" s="2">
        <v>2127.43</v>
      </c>
      <c r="D37" s="4"/>
      <c r="E37" s="4">
        <f t="shared" si="0"/>
        <v>2127.43</v>
      </c>
      <c r="F37" s="2"/>
      <c r="G37" s="1" t="s">
        <v>9</v>
      </c>
      <c r="H37" s="26" t="s">
        <v>10</v>
      </c>
    </row>
    <row r="38" spans="1:8" ht="12.75" outlineLevel="2">
      <c r="A38" s="25" t="s">
        <v>41</v>
      </c>
      <c r="B38" s="1" t="s">
        <v>4</v>
      </c>
      <c r="C38" s="2">
        <v>11075.15</v>
      </c>
      <c r="D38" s="4"/>
      <c r="E38" s="4">
        <f t="shared" si="0"/>
        <v>11075.15</v>
      </c>
      <c r="F38" s="2"/>
      <c r="G38" s="1" t="s">
        <v>9</v>
      </c>
      <c r="H38" s="26" t="s">
        <v>10</v>
      </c>
    </row>
    <row r="39" spans="1:8" ht="12.75" outlineLevel="2">
      <c r="A39" s="25" t="s">
        <v>41</v>
      </c>
      <c r="B39" s="1" t="s">
        <v>4</v>
      </c>
      <c r="C39" s="2">
        <v>16741.27</v>
      </c>
      <c r="D39" s="4"/>
      <c r="E39" s="4">
        <f t="shared" si="0"/>
        <v>16741.27</v>
      </c>
      <c r="F39" s="2"/>
      <c r="G39" s="1" t="s">
        <v>9</v>
      </c>
      <c r="H39" s="26" t="s">
        <v>10</v>
      </c>
    </row>
    <row r="40" spans="1:8" ht="12.75" outlineLevel="2">
      <c r="A40" s="25" t="s">
        <v>41</v>
      </c>
      <c r="B40" s="1" t="s">
        <v>4</v>
      </c>
      <c r="C40" s="2">
        <v>3394.71</v>
      </c>
      <c r="D40" s="4"/>
      <c r="E40" s="4">
        <f t="shared" si="0"/>
        <v>3394.71</v>
      </c>
      <c r="F40" s="2"/>
      <c r="G40" s="1" t="s">
        <v>9</v>
      </c>
      <c r="H40" s="26" t="s">
        <v>10</v>
      </c>
    </row>
    <row r="41" spans="1:8" ht="12.75" outlineLevel="2">
      <c r="A41" s="25" t="s">
        <v>41</v>
      </c>
      <c r="B41" s="1" t="s">
        <v>4</v>
      </c>
      <c r="C41" s="2">
        <v>6991.3</v>
      </c>
      <c r="D41" s="4"/>
      <c r="E41" s="4">
        <f t="shared" si="0"/>
        <v>6991.3</v>
      </c>
      <c r="F41" s="2"/>
      <c r="G41" s="1" t="s">
        <v>9</v>
      </c>
      <c r="H41" s="26" t="s">
        <v>10</v>
      </c>
    </row>
    <row r="42" spans="1:8" ht="12.75" outlineLevel="2">
      <c r="A42" s="25" t="s">
        <v>41</v>
      </c>
      <c r="B42" s="1" t="s">
        <v>4</v>
      </c>
      <c r="C42" s="2">
        <v>650.66</v>
      </c>
      <c r="D42" s="4"/>
      <c r="E42" s="4">
        <f t="shared" si="0"/>
        <v>650.66</v>
      </c>
      <c r="F42" s="2"/>
      <c r="G42" s="1" t="s">
        <v>9</v>
      </c>
      <c r="H42" s="27" t="s">
        <v>10</v>
      </c>
    </row>
    <row r="43" spans="1:8" ht="13.5" outlineLevel="1" thickBot="1">
      <c r="A43" s="23" t="s">
        <v>45</v>
      </c>
      <c r="B43" s="6"/>
      <c r="C43" s="7">
        <f>SUBTOTAL(9,C30:C42)</f>
        <v>90146.00000000001</v>
      </c>
      <c r="D43" s="7"/>
      <c r="E43" s="7">
        <f>SUBTOTAL(9,E30:E42)</f>
        <v>90146.00000000001</v>
      </c>
      <c r="F43" s="7">
        <f>SUBTOTAL(9,F30:F42)</f>
        <v>0</v>
      </c>
      <c r="G43" s="5"/>
      <c r="H43" s="24"/>
    </row>
    <row r="44" spans="1:8" ht="12.75" outlineLevel="2">
      <c r="A44" s="21" t="s">
        <v>41</v>
      </c>
      <c r="B44" s="3" t="s">
        <v>4</v>
      </c>
      <c r="C44" s="4">
        <v>25417.43</v>
      </c>
      <c r="D44" s="4"/>
      <c r="E44" s="4">
        <f t="shared" si="0"/>
        <v>25417.43</v>
      </c>
      <c r="F44" s="4"/>
      <c r="G44" s="3" t="s">
        <v>5</v>
      </c>
      <c r="H44" s="28" t="s">
        <v>6</v>
      </c>
    </row>
    <row r="45" spans="1:8" ht="13.5" outlineLevel="1" thickBot="1">
      <c r="A45" s="23" t="s">
        <v>46</v>
      </c>
      <c r="B45" s="6"/>
      <c r="C45" s="7">
        <f>SUBTOTAL(9,C44:C44)</f>
        <v>25417.43</v>
      </c>
      <c r="D45" s="7"/>
      <c r="E45" s="7">
        <f>SUBTOTAL(9,E44:E44)</f>
        <v>25417.43</v>
      </c>
      <c r="F45" s="7">
        <f>SUBTOTAL(9,F44:F44)</f>
        <v>0</v>
      </c>
      <c r="G45" s="5"/>
      <c r="H45" s="24"/>
    </row>
    <row r="46" spans="1:8" ht="12.75" outlineLevel="2">
      <c r="A46" s="21" t="s">
        <v>41</v>
      </c>
      <c r="B46" s="3" t="s">
        <v>4</v>
      </c>
      <c r="C46" s="4">
        <v>5227.07</v>
      </c>
      <c r="D46" s="4"/>
      <c r="E46" s="4">
        <f t="shared" si="0"/>
        <v>5227.07</v>
      </c>
      <c r="F46" s="4"/>
      <c r="G46" s="3" t="s">
        <v>27</v>
      </c>
      <c r="H46" s="22" t="s">
        <v>28</v>
      </c>
    </row>
    <row r="47" spans="1:8" ht="12.75" outlineLevel="2">
      <c r="A47" s="25" t="s">
        <v>41</v>
      </c>
      <c r="B47" s="1" t="s">
        <v>4</v>
      </c>
      <c r="C47" s="2">
        <v>17412.17</v>
      </c>
      <c r="D47" s="4"/>
      <c r="E47" s="4">
        <f t="shared" si="0"/>
        <v>17412.17</v>
      </c>
      <c r="F47" s="2"/>
      <c r="G47" s="1" t="s">
        <v>27</v>
      </c>
      <c r="H47" s="26" t="s">
        <v>28</v>
      </c>
    </row>
    <row r="48" spans="1:8" ht="12.75" outlineLevel="2">
      <c r="A48" s="25" t="s">
        <v>41</v>
      </c>
      <c r="B48" s="1" t="s">
        <v>4</v>
      </c>
      <c r="C48" s="2">
        <v>61700.01</v>
      </c>
      <c r="D48" s="4"/>
      <c r="E48" s="4">
        <f t="shared" si="0"/>
        <v>61700.01</v>
      </c>
      <c r="F48" s="2"/>
      <c r="G48" s="1" t="s">
        <v>27</v>
      </c>
      <c r="H48" s="26" t="s">
        <v>28</v>
      </c>
    </row>
    <row r="49" spans="1:8" ht="12.75" outlineLevel="2">
      <c r="A49" s="25" t="s">
        <v>42</v>
      </c>
      <c r="B49" s="1" t="s">
        <v>4</v>
      </c>
      <c r="C49" s="2">
        <v>2678.98</v>
      </c>
      <c r="D49" s="4"/>
      <c r="E49" s="4">
        <f t="shared" si="0"/>
        <v>2678.98</v>
      </c>
      <c r="F49" s="2"/>
      <c r="G49" s="1" t="s">
        <v>27</v>
      </c>
      <c r="H49" s="27" t="s">
        <v>28</v>
      </c>
    </row>
    <row r="50" spans="1:8" ht="13.5" outlineLevel="1" thickBot="1">
      <c r="A50" s="23" t="s">
        <v>47</v>
      </c>
      <c r="B50" s="6"/>
      <c r="C50" s="7">
        <f>SUBTOTAL(9,C46:C49)</f>
        <v>87018.23</v>
      </c>
      <c r="D50" s="7"/>
      <c r="E50" s="7">
        <f>SUBTOTAL(9,E46:E49)</f>
        <v>87018.23</v>
      </c>
      <c r="F50" s="7">
        <f>SUBTOTAL(9,F46:F49)</f>
        <v>0</v>
      </c>
      <c r="G50" s="5"/>
      <c r="H50" s="24"/>
    </row>
    <row r="51" spans="1:8" ht="12.75" outlineLevel="2">
      <c r="A51" s="21" t="s">
        <v>41</v>
      </c>
      <c r="B51" s="3" t="s">
        <v>4</v>
      </c>
      <c r="C51" s="4">
        <v>44563.95</v>
      </c>
      <c r="D51" s="4"/>
      <c r="E51" s="4">
        <f t="shared" si="0"/>
        <v>44563.95</v>
      </c>
      <c r="F51" s="4"/>
      <c r="G51" s="3" t="s">
        <v>38</v>
      </c>
      <c r="H51" s="28" t="s">
        <v>37</v>
      </c>
    </row>
    <row r="52" spans="1:8" ht="13.5" outlineLevel="1" thickBot="1">
      <c r="A52" s="23" t="s">
        <v>48</v>
      </c>
      <c r="B52" s="6"/>
      <c r="C52" s="7">
        <f>SUBTOTAL(9,C51:C51)</f>
        <v>44563.95</v>
      </c>
      <c r="D52" s="7"/>
      <c r="E52" s="7">
        <f>SUBTOTAL(9,E51:E51)</f>
        <v>44563.95</v>
      </c>
      <c r="F52" s="7">
        <f>SUBTOTAL(9,F51:F51)</f>
        <v>0</v>
      </c>
      <c r="G52" s="5"/>
      <c r="H52" s="24"/>
    </row>
    <row r="53" spans="1:8" ht="12.75" outlineLevel="2">
      <c r="A53" s="21" t="s">
        <v>41</v>
      </c>
      <c r="B53" s="3" t="s">
        <v>4</v>
      </c>
      <c r="C53" s="4">
        <v>55676.67</v>
      </c>
      <c r="D53" s="4"/>
      <c r="E53" s="4">
        <f t="shared" si="0"/>
        <v>55676.67</v>
      </c>
      <c r="F53" s="4"/>
      <c r="G53" s="3" t="s">
        <v>40</v>
      </c>
      <c r="H53" s="22" t="s">
        <v>39</v>
      </c>
    </row>
    <row r="54" spans="1:8" ht="12.75" outlineLevel="2">
      <c r="A54" s="25" t="s">
        <v>41</v>
      </c>
      <c r="B54" s="1" t="s">
        <v>4</v>
      </c>
      <c r="C54" s="2">
        <v>19992.64</v>
      </c>
      <c r="D54" s="4"/>
      <c r="E54" s="4">
        <f t="shared" si="0"/>
        <v>19992.64</v>
      </c>
      <c r="F54" s="2"/>
      <c r="G54" s="1" t="s">
        <v>40</v>
      </c>
      <c r="H54" s="26" t="s">
        <v>39</v>
      </c>
    </row>
    <row r="55" spans="1:8" ht="12.75" outlineLevel="2">
      <c r="A55" s="25" t="s">
        <v>41</v>
      </c>
      <c r="B55" s="1" t="s">
        <v>4</v>
      </c>
      <c r="C55" s="2">
        <v>4311.88</v>
      </c>
      <c r="D55" s="4"/>
      <c r="E55" s="4">
        <f t="shared" si="0"/>
        <v>4311.88</v>
      </c>
      <c r="F55" s="2"/>
      <c r="G55" s="1" t="s">
        <v>40</v>
      </c>
      <c r="H55" s="26" t="s">
        <v>39</v>
      </c>
    </row>
    <row r="56" spans="1:8" ht="12.75" outlineLevel="2">
      <c r="A56" s="25" t="s">
        <v>42</v>
      </c>
      <c r="B56" s="1" t="s">
        <v>4</v>
      </c>
      <c r="C56" s="2">
        <v>4187.99</v>
      </c>
      <c r="D56" s="4"/>
      <c r="E56" s="4">
        <f t="shared" si="0"/>
        <v>4187.99</v>
      </c>
      <c r="F56" s="2"/>
      <c r="G56" s="1" t="s">
        <v>40</v>
      </c>
      <c r="H56" s="27" t="s">
        <v>39</v>
      </c>
    </row>
    <row r="57" spans="1:8" ht="13.5" outlineLevel="1" thickBot="1">
      <c r="A57" s="23" t="s">
        <v>49</v>
      </c>
      <c r="B57" s="6"/>
      <c r="C57" s="7">
        <f>SUBTOTAL(9,C53:C56)</f>
        <v>84169.18000000001</v>
      </c>
      <c r="D57" s="7"/>
      <c r="E57" s="7">
        <f>SUBTOTAL(9,E53:E56)</f>
        <v>84169.18000000001</v>
      </c>
      <c r="F57" s="7">
        <f>SUBTOTAL(9,F53:F56)</f>
        <v>0</v>
      </c>
      <c r="G57" s="5"/>
      <c r="H57" s="24"/>
    </row>
    <row r="58" spans="1:8" ht="12.75" outlineLevel="2">
      <c r="A58" s="21" t="s">
        <v>41</v>
      </c>
      <c r="B58" s="3" t="s">
        <v>4</v>
      </c>
      <c r="C58" s="4">
        <v>9777.77</v>
      </c>
      <c r="D58" s="4"/>
      <c r="E58" s="4">
        <f t="shared" si="0"/>
        <v>9777.77</v>
      </c>
      <c r="F58" s="4"/>
      <c r="G58" s="3" t="s">
        <v>17</v>
      </c>
      <c r="H58" s="22" t="s">
        <v>18</v>
      </c>
    </row>
    <row r="59" spans="1:8" ht="12.75" outlineLevel="2">
      <c r="A59" s="25" t="s">
        <v>41</v>
      </c>
      <c r="B59" s="1" t="s">
        <v>4</v>
      </c>
      <c r="C59" s="2">
        <v>17990.29</v>
      </c>
      <c r="D59" s="4"/>
      <c r="E59" s="4">
        <f t="shared" si="0"/>
        <v>17990.29</v>
      </c>
      <c r="F59" s="2"/>
      <c r="G59" s="1" t="s">
        <v>17</v>
      </c>
      <c r="H59" s="26" t="s">
        <v>18</v>
      </c>
    </row>
    <row r="60" spans="1:8" ht="12.75" outlineLevel="2">
      <c r="A60" s="25" t="s">
        <v>42</v>
      </c>
      <c r="B60" s="1" t="s">
        <v>4</v>
      </c>
      <c r="C60" s="2">
        <v>2474.9</v>
      </c>
      <c r="D60" s="4"/>
      <c r="E60" s="4">
        <f t="shared" si="0"/>
        <v>2474.9</v>
      </c>
      <c r="F60" s="2"/>
      <c r="G60" s="1" t="s">
        <v>17</v>
      </c>
      <c r="H60" s="27" t="s">
        <v>18</v>
      </c>
    </row>
    <row r="61" spans="1:8" ht="13.5" outlineLevel="1" thickBot="1">
      <c r="A61" s="23" t="s">
        <v>50</v>
      </c>
      <c r="B61" s="6"/>
      <c r="C61" s="7">
        <f>SUBTOTAL(9,C58:C60)</f>
        <v>30242.960000000003</v>
      </c>
      <c r="D61" s="7"/>
      <c r="E61" s="7">
        <f>SUBTOTAL(9,E58:E60)</f>
        <v>30242.960000000003</v>
      </c>
      <c r="F61" s="7">
        <f>SUBTOTAL(9,F58:F60)</f>
        <v>0</v>
      </c>
      <c r="G61" s="5"/>
      <c r="H61" s="24"/>
    </row>
    <row r="62" spans="1:8" ht="12.75" outlineLevel="2">
      <c r="A62" s="21" t="s">
        <v>41</v>
      </c>
      <c r="B62" s="3" t="s">
        <v>4</v>
      </c>
      <c r="C62" s="4">
        <v>23270.69</v>
      </c>
      <c r="D62" s="4"/>
      <c r="E62" s="4">
        <f t="shared" si="0"/>
        <v>23270.69</v>
      </c>
      <c r="F62" s="4"/>
      <c r="G62" s="3" t="s">
        <v>13</v>
      </c>
      <c r="H62" s="22" t="s">
        <v>14</v>
      </c>
    </row>
    <row r="63" spans="1:8" ht="12.75" outlineLevel="2">
      <c r="A63" s="25" t="s">
        <v>41</v>
      </c>
      <c r="B63" s="1" t="s">
        <v>4</v>
      </c>
      <c r="C63" s="2">
        <v>8323.11</v>
      </c>
      <c r="D63" s="4"/>
      <c r="E63" s="4">
        <f t="shared" si="0"/>
        <v>8323.11</v>
      </c>
      <c r="F63" s="2"/>
      <c r="G63" s="1" t="s">
        <v>13</v>
      </c>
      <c r="H63" s="26" t="s">
        <v>14</v>
      </c>
    </row>
    <row r="64" spans="1:8" ht="12.75" outlineLevel="2">
      <c r="A64" s="25" t="s">
        <v>42</v>
      </c>
      <c r="B64" s="1" t="s">
        <v>4</v>
      </c>
      <c r="C64" s="2">
        <v>18327.17</v>
      </c>
      <c r="D64" s="4"/>
      <c r="E64" s="4">
        <f t="shared" si="0"/>
        <v>18327.17</v>
      </c>
      <c r="F64" s="2"/>
      <c r="G64" s="1" t="s">
        <v>13</v>
      </c>
      <c r="H64" s="27" t="s">
        <v>14</v>
      </c>
    </row>
    <row r="65" spans="1:8" ht="13.5" outlineLevel="1" thickBot="1">
      <c r="A65" s="23" t="s">
        <v>51</v>
      </c>
      <c r="B65" s="6"/>
      <c r="C65" s="7">
        <f>SUBTOTAL(9,C62:C64)</f>
        <v>49920.97</v>
      </c>
      <c r="D65" s="7"/>
      <c r="E65" s="7">
        <f>SUBTOTAL(9,E62:E64)</f>
        <v>49920.97</v>
      </c>
      <c r="F65" s="7">
        <f>SUBTOTAL(9,F62:F64)</f>
        <v>0</v>
      </c>
      <c r="G65" s="5"/>
      <c r="H65" s="24"/>
    </row>
    <row r="66" spans="1:8" ht="12.75" outlineLevel="2">
      <c r="A66" s="21" t="s">
        <v>41</v>
      </c>
      <c r="B66" s="3" t="s">
        <v>4</v>
      </c>
      <c r="C66" s="4">
        <v>10588.84</v>
      </c>
      <c r="D66" s="4"/>
      <c r="E66" s="4">
        <f t="shared" si="0"/>
        <v>10588.84</v>
      </c>
      <c r="F66" s="4"/>
      <c r="G66" s="3" t="s">
        <v>23</v>
      </c>
      <c r="H66" s="28" t="s">
        <v>24</v>
      </c>
    </row>
    <row r="67" spans="1:8" ht="13.5" outlineLevel="1" thickBot="1">
      <c r="A67" s="23" t="s">
        <v>52</v>
      </c>
      <c r="B67" s="6"/>
      <c r="C67" s="7">
        <f>SUBTOTAL(9,C66:C66)</f>
        <v>10588.84</v>
      </c>
      <c r="D67" s="7"/>
      <c r="E67" s="7">
        <f>SUBTOTAL(9,E66:E66)</f>
        <v>10588.84</v>
      </c>
      <c r="F67" s="7">
        <f>SUBTOTAL(9,F66:F66)</f>
        <v>0</v>
      </c>
      <c r="G67" s="5"/>
      <c r="H67" s="24"/>
    </row>
    <row r="68" spans="1:8" ht="12.75" outlineLevel="2">
      <c r="A68" s="21" t="s">
        <v>41</v>
      </c>
      <c r="B68" s="3" t="s">
        <v>4</v>
      </c>
      <c r="C68" s="4">
        <v>87309.44</v>
      </c>
      <c r="D68" s="4"/>
      <c r="E68" s="4">
        <f t="shared" si="0"/>
        <v>87309.44</v>
      </c>
      <c r="F68" s="4"/>
      <c r="G68" s="3" t="s">
        <v>35</v>
      </c>
      <c r="H68" s="22" t="s">
        <v>36</v>
      </c>
    </row>
    <row r="69" spans="1:8" ht="12.75" outlineLevel="2">
      <c r="A69" s="25" t="s">
        <v>42</v>
      </c>
      <c r="B69" s="1" t="s">
        <v>4</v>
      </c>
      <c r="C69" s="2">
        <v>62934.14</v>
      </c>
      <c r="D69" s="4"/>
      <c r="E69" s="4">
        <f t="shared" si="0"/>
        <v>62934.14</v>
      </c>
      <c r="F69" s="2"/>
      <c r="G69" s="1" t="s">
        <v>35</v>
      </c>
      <c r="H69" s="27" t="s">
        <v>36</v>
      </c>
    </row>
    <row r="70" spans="1:8" ht="13.5" outlineLevel="1" thickBot="1">
      <c r="A70" s="23" t="s">
        <v>53</v>
      </c>
      <c r="B70" s="6"/>
      <c r="C70" s="7">
        <f>SUBTOTAL(9,C68:C69)</f>
        <v>150243.58000000002</v>
      </c>
      <c r="D70" s="7"/>
      <c r="E70" s="7">
        <f>SUBTOTAL(9,E68:E69)</f>
        <v>150243.58000000002</v>
      </c>
      <c r="F70" s="7">
        <f>SUBTOTAL(9,F68:F69)</f>
        <v>0</v>
      </c>
      <c r="G70" s="5"/>
      <c r="H70" s="24"/>
    </row>
    <row r="71" spans="1:8" ht="12.75" outlineLevel="2">
      <c r="A71" s="21" t="s">
        <v>41</v>
      </c>
      <c r="B71" s="3" t="s">
        <v>4</v>
      </c>
      <c r="C71" s="4">
        <v>5501.45</v>
      </c>
      <c r="D71" s="4"/>
      <c r="E71" s="4">
        <f t="shared" si="0"/>
        <v>5501.45</v>
      </c>
      <c r="F71" s="4"/>
      <c r="G71" s="3" t="s">
        <v>19</v>
      </c>
      <c r="H71" s="22" t="s">
        <v>20</v>
      </c>
    </row>
    <row r="72" spans="1:8" ht="12.75" outlineLevel="2">
      <c r="A72" s="25" t="s">
        <v>41</v>
      </c>
      <c r="B72" s="1" t="s">
        <v>4</v>
      </c>
      <c r="C72" s="2">
        <v>63886.16</v>
      </c>
      <c r="D72" s="4"/>
      <c r="E72" s="4">
        <f t="shared" si="0"/>
        <v>63886.16</v>
      </c>
      <c r="F72" s="2"/>
      <c r="G72" s="1" t="s">
        <v>19</v>
      </c>
      <c r="H72" s="27" t="s">
        <v>20</v>
      </c>
    </row>
    <row r="73" spans="1:8" ht="13.5" outlineLevel="1" thickBot="1">
      <c r="A73" s="23" t="s">
        <v>54</v>
      </c>
      <c r="B73" s="6"/>
      <c r="C73" s="7">
        <f>SUBTOTAL(9,C71:C72)</f>
        <v>69387.61</v>
      </c>
      <c r="D73" s="7"/>
      <c r="E73" s="7">
        <f>SUBTOTAL(9,E71:E72)</f>
        <v>69387.61</v>
      </c>
      <c r="F73" s="7">
        <f>SUBTOTAL(9,F71:F72)</f>
        <v>0</v>
      </c>
      <c r="G73" s="5"/>
      <c r="H73" s="24"/>
    </row>
    <row r="74" spans="1:8" ht="12.75" outlineLevel="2">
      <c r="A74" s="21" t="s">
        <v>41</v>
      </c>
      <c r="B74" s="3" t="s">
        <v>4</v>
      </c>
      <c r="C74" s="4">
        <v>41749.55</v>
      </c>
      <c r="D74" s="4"/>
      <c r="E74" s="4">
        <f aca="true" t="shared" si="1" ref="E74:E82">C74</f>
        <v>41749.55</v>
      </c>
      <c r="F74" s="4"/>
      <c r="G74" s="3" t="s">
        <v>25</v>
      </c>
      <c r="H74" s="22" t="s">
        <v>26</v>
      </c>
    </row>
    <row r="75" spans="1:8" ht="12.75" outlineLevel="2">
      <c r="A75" s="25" t="s">
        <v>41</v>
      </c>
      <c r="B75" s="1" t="s">
        <v>4</v>
      </c>
      <c r="C75" s="2">
        <v>67359.49</v>
      </c>
      <c r="D75" s="4"/>
      <c r="E75" s="4">
        <f t="shared" si="1"/>
        <v>67359.49</v>
      </c>
      <c r="F75" s="2"/>
      <c r="G75" s="1" t="s">
        <v>25</v>
      </c>
      <c r="H75" s="26" t="s">
        <v>26</v>
      </c>
    </row>
    <row r="76" spans="1:8" ht="12.75" outlineLevel="2">
      <c r="A76" s="25" t="s">
        <v>41</v>
      </c>
      <c r="B76" s="1" t="s">
        <v>4</v>
      </c>
      <c r="C76" s="2">
        <v>45230.11</v>
      </c>
      <c r="D76" s="4"/>
      <c r="E76" s="4">
        <f t="shared" si="1"/>
        <v>45230.11</v>
      </c>
      <c r="F76" s="2"/>
      <c r="G76" s="1" t="s">
        <v>25</v>
      </c>
      <c r="H76" s="26" t="s">
        <v>26</v>
      </c>
    </row>
    <row r="77" spans="1:8" ht="12.75" outlineLevel="2">
      <c r="A77" s="25" t="s">
        <v>41</v>
      </c>
      <c r="B77" s="1" t="s">
        <v>4</v>
      </c>
      <c r="C77" s="2">
        <v>12823.99</v>
      </c>
      <c r="D77" s="4"/>
      <c r="E77" s="4">
        <f t="shared" si="1"/>
        <v>12823.99</v>
      </c>
      <c r="F77" s="2"/>
      <c r="G77" s="1" t="s">
        <v>25</v>
      </c>
      <c r="H77" s="26" t="s">
        <v>26</v>
      </c>
    </row>
    <row r="78" spans="1:8" ht="12.75" outlineLevel="2">
      <c r="A78" s="25" t="s">
        <v>41</v>
      </c>
      <c r="B78" s="1" t="s">
        <v>4</v>
      </c>
      <c r="C78" s="2">
        <v>2926.5</v>
      </c>
      <c r="D78" s="4"/>
      <c r="E78" s="4">
        <f t="shared" si="1"/>
        <v>2926.5</v>
      </c>
      <c r="F78" s="2"/>
      <c r="G78" s="1" t="s">
        <v>25</v>
      </c>
      <c r="H78" s="26" t="s">
        <v>26</v>
      </c>
    </row>
    <row r="79" spans="1:8" ht="12.75" outlineLevel="2">
      <c r="A79" s="25" t="s">
        <v>41</v>
      </c>
      <c r="B79" s="1" t="s">
        <v>4</v>
      </c>
      <c r="C79" s="2">
        <v>70782.96</v>
      </c>
      <c r="D79" s="4"/>
      <c r="E79" s="4">
        <f t="shared" si="1"/>
        <v>70782.96</v>
      </c>
      <c r="F79" s="2"/>
      <c r="G79" s="1" t="s">
        <v>25</v>
      </c>
      <c r="H79" s="26" t="s">
        <v>26</v>
      </c>
    </row>
    <row r="80" spans="1:8" ht="12.75" outlineLevel="2">
      <c r="A80" s="25" t="s">
        <v>42</v>
      </c>
      <c r="B80" s="1" t="s">
        <v>4</v>
      </c>
      <c r="C80" s="2">
        <v>30367.81</v>
      </c>
      <c r="D80" s="4"/>
      <c r="E80" s="4">
        <f t="shared" si="1"/>
        <v>30367.81</v>
      </c>
      <c r="F80" s="2"/>
      <c r="G80" s="1" t="s">
        <v>25</v>
      </c>
      <c r="H80" s="26" t="s">
        <v>26</v>
      </c>
    </row>
    <row r="81" spans="1:8" ht="12.75" outlineLevel="2">
      <c r="A81" s="25" t="s">
        <v>42</v>
      </c>
      <c r="B81" s="1" t="s">
        <v>4</v>
      </c>
      <c r="C81" s="2">
        <v>9899.61</v>
      </c>
      <c r="D81" s="4"/>
      <c r="E81" s="4">
        <f t="shared" si="1"/>
        <v>9899.61</v>
      </c>
      <c r="F81" s="2"/>
      <c r="G81" s="1" t="s">
        <v>25</v>
      </c>
      <c r="H81" s="26" t="s">
        <v>26</v>
      </c>
    </row>
    <row r="82" spans="1:8" ht="12.75" outlineLevel="2">
      <c r="A82" s="25" t="s">
        <v>42</v>
      </c>
      <c r="B82" s="1" t="s">
        <v>4</v>
      </c>
      <c r="C82" s="2">
        <v>62807.03</v>
      </c>
      <c r="D82" s="4"/>
      <c r="E82" s="4">
        <f t="shared" si="1"/>
        <v>62807.03</v>
      </c>
      <c r="F82" s="2"/>
      <c r="G82" s="1" t="s">
        <v>25</v>
      </c>
      <c r="H82" s="27" t="s">
        <v>26</v>
      </c>
    </row>
    <row r="83" spans="1:8" ht="13.5" outlineLevel="1" thickBot="1">
      <c r="A83" s="23" t="s">
        <v>55</v>
      </c>
      <c r="B83" s="6"/>
      <c r="C83" s="7">
        <f>SUBTOTAL(9,C74:C82)</f>
        <v>343947.05000000005</v>
      </c>
      <c r="D83" s="7"/>
      <c r="E83" s="7">
        <f>SUBTOTAL(9,E74:E82)</f>
        <v>343947.05000000005</v>
      </c>
      <c r="F83" s="7">
        <f>SUBTOTAL(9,F74:F82)</f>
        <v>0</v>
      </c>
      <c r="G83" s="5"/>
      <c r="H83" s="24"/>
    </row>
    <row r="84" spans="1:8" ht="12.75" outlineLevel="2">
      <c r="A84" s="21" t="s">
        <v>41</v>
      </c>
      <c r="B84" s="3" t="s">
        <v>4</v>
      </c>
      <c r="C84" s="4">
        <v>24986.11</v>
      </c>
      <c r="D84" s="4"/>
      <c r="E84" s="4">
        <f aca="true" t="shared" si="2" ref="E84:E95">C84</f>
        <v>24986.11</v>
      </c>
      <c r="F84" s="4"/>
      <c r="G84" s="3" t="s">
        <v>11</v>
      </c>
      <c r="H84" s="22" t="s">
        <v>12</v>
      </c>
    </row>
    <row r="85" spans="1:8" ht="12.75" outlineLevel="2">
      <c r="A85" s="25" t="s">
        <v>41</v>
      </c>
      <c r="B85" s="1" t="s">
        <v>4</v>
      </c>
      <c r="C85" s="2">
        <v>5455.43</v>
      </c>
      <c r="D85" s="4"/>
      <c r="E85" s="4">
        <f t="shared" si="2"/>
        <v>5455.43</v>
      </c>
      <c r="F85" s="2"/>
      <c r="G85" s="1" t="s">
        <v>11</v>
      </c>
      <c r="H85" s="26" t="s">
        <v>12</v>
      </c>
    </row>
    <row r="86" spans="1:8" ht="12.75" outlineLevel="2">
      <c r="A86" s="25" t="s">
        <v>41</v>
      </c>
      <c r="B86" s="1" t="s">
        <v>4</v>
      </c>
      <c r="C86" s="2">
        <v>7447.36</v>
      </c>
      <c r="D86" s="4"/>
      <c r="E86" s="4">
        <f t="shared" si="2"/>
        <v>7447.36</v>
      </c>
      <c r="F86" s="2"/>
      <c r="G86" s="1" t="s">
        <v>11</v>
      </c>
      <c r="H86" s="26" t="s">
        <v>12</v>
      </c>
    </row>
    <row r="87" spans="1:8" ht="12.75" outlineLevel="2">
      <c r="A87" s="25" t="s">
        <v>41</v>
      </c>
      <c r="B87" s="1" t="s">
        <v>4</v>
      </c>
      <c r="C87" s="2">
        <v>5267.22</v>
      </c>
      <c r="D87" s="4"/>
      <c r="E87" s="4">
        <f t="shared" si="2"/>
        <v>5267.22</v>
      </c>
      <c r="F87" s="2"/>
      <c r="G87" s="1" t="s">
        <v>11</v>
      </c>
      <c r="H87" s="26" t="s">
        <v>12</v>
      </c>
    </row>
    <row r="88" spans="1:8" ht="12.75" outlineLevel="2">
      <c r="A88" s="25" t="s">
        <v>41</v>
      </c>
      <c r="B88" s="1" t="s">
        <v>4</v>
      </c>
      <c r="C88" s="2">
        <v>4411.46</v>
      </c>
      <c r="D88" s="4"/>
      <c r="E88" s="4">
        <f t="shared" si="2"/>
        <v>4411.46</v>
      </c>
      <c r="F88" s="2"/>
      <c r="G88" s="1" t="s">
        <v>11</v>
      </c>
      <c r="H88" s="26" t="s">
        <v>12</v>
      </c>
    </row>
    <row r="89" spans="1:8" ht="12.75" outlineLevel="2">
      <c r="A89" s="25" t="s">
        <v>41</v>
      </c>
      <c r="B89" s="1" t="s">
        <v>4</v>
      </c>
      <c r="C89" s="2">
        <v>3091.43</v>
      </c>
      <c r="D89" s="4"/>
      <c r="E89" s="4">
        <f t="shared" si="2"/>
        <v>3091.43</v>
      </c>
      <c r="F89" s="2"/>
      <c r="G89" s="1" t="s">
        <v>11</v>
      </c>
      <c r="H89" s="26" t="s">
        <v>12</v>
      </c>
    </row>
    <row r="90" spans="1:8" ht="12.75" outlineLevel="2">
      <c r="A90" s="25" t="s">
        <v>41</v>
      </c>
      <c r="B90" s="1" t="s">
        <v>4</v>
      </c>
      <c r="C90" s="2">
        <v>37798.65</v>
      </c>
      <c r="D90" s="4"/>
      <c r="E90" s="4">
        <f t="shared" si="2"/>
        <v>37798.65</v>
      </c>
      <c r="F90" s="2"/>
      <c r="G90" s="1" t="s">
        <v>11</v>
      </c>
      <c r="H90" s="26" t="s">
        <v>12</v>
      </c>
    </row>
    <row r="91" spans="1:8" ht="12.75" outlineLevel="2">
      <c r="A91" s="25" t="s">
        <v>41</v>
      </c>
      <c r="B91" s="1" t="s">
        <v>4</v>
      </c>
      <c r="C91" s="2">
        <v>1437.99</v>
      </c>
      <c r="D91" s="4"/>
      <c r="E91" s="4">
        <f t="shared" si="2"/>
        <v>1437.99</v>
      </c>
      <c r="F91" s="2"/>
      <c r="G91" s="1" t="s">
        <v>11</v>
      </c>
      <c r="H91" s="26" t="s">
        <v>12</v>
      </c>
    </row>
    <row r="92" spans="1:8" ht="12.75" outlineLevel="2">
      <c r="A92" s="25" t="s">
        <v>41</v>
      </c>
      <c r="B92" s="1" t="s">
        <v>4</v>
      </c>
      <c r="C92" s="2">
        <v>10400.32</v>
      </c>
      <c r="D92" s="4"/>
      <c r="E92" s="4">
        <f t="shared" si="2"/>
        <v>10400.32</v>
      </c>
      <c r="F92" s="2"/>
      <c r="G92" s="1" t="s">
        <v>11</v>
      </c>
      <c r="H92" s="26" t="s">
        <v>12</v>
      </c>
    </row>
    <row r="93" spans="1:8" ht="12.75" outlineLevel="2">
      <c r="A93" s="25" t="s">
        <v>42</v>
      </c>
      <c r="B93" s="1" t="s">
        <v>4</v>
      </c>
      <c r="C93" s="2">
        <v>12579.4</v>
      </c>
      <c r="D93" s="4"/>
      <c r="E93" s="4">
        <f t="shared" si="2"/>
        <v>12579.4</v>
      </c>
      <c r="F93" s="2"/>
      <c r="G93" s="1" t="s">
        <v>11</v>
      </c>
      <c r="H93" s="26" t="s">
        <v>12</v>
      </c>
    </row>
    <row r="94" spans="1:8" ht="12.75" outlineLevel="2">
      <c r="A94" s="25" t="s">
        <v>42</v>
      </c>
      <c r="B94" s="1" t="s">
        <v>4</v>
      </c>
      <c r="C94" s="2">
        <v>414967.74</v>
      </c>
      <c r="D94" s="4"/>
      <c r="E94" s="4">
        <f t="shared" si="2"/>
        <v>414967.74</v>
      </c>
      <c r="F94" s="2"/>
      <c r="G94" s="1" t="s">
        <v>11</v>
      </c>
      <c r="H94" s="26" t="s">
        <v>12</v>
      </c>
    </row>
    <row r="95" spans="1:8" ht="12.75" outlineLevel="2">
      <c r="A95" s="25" t="s">
        <v>42</v>
      </c>
      <c r="B95" s="1" t="s">
        <v>4</v>
      </c>
      <c r="C95" s="2">
        <v>282932.55</v>
      </c>
      <c r="D95" s="4"/>
      <c r="E95" s="4">
        <f t="shared" si="2"/>
        <v>282932.55</v>
      </c>
      <c r="F95" s="2"/>
      <c r="G95" s="1" t="s">
        <v>11</v>
      </c>
      <c r="H95" s="27" t="s">
        <v>12</v>
      </c>
    </row>
    <row r="96" spans="1:8" ht="13.5" outlineLevel="1" thickBot="1">
      <c r="A96" s="23" t="s">
        <v>56</v>
      </c>
      <c r="B96" s="6"/>
      <c r="C96" s="7">
        <f>SUBTOTAL(9,C84:C95)</f>
        <v>810775.6599999999</v>
      </c>
      <c r="D96" s="7"/>
      <c r="E96" s="7">
        <f>SUBTOTAL(9,E84:E95)</f>
        <v>810775.6599999999</v>
      </c>
      <c r="F96" s="7">
        <f>SUBTOTAL(9,F84:F95)</f>
        <v>0</v>
      </c>
      <c r="G96" s="5"/>
      <c r="H96" s="24"/>
    </row>
    <row r="97" spans="1:8" ht="12.75" outlineLevel="2">
      <c r="A97" s="21" t="s">
        <v>41</v>
      </c>
      <c r="B97" s="3" t="s">
        <v>4</v>
      </c>
      <c r="C97" s="4">
        <v>37303.48</v>
      </c>
      <c r="D97" s="4"/>
      <c r="E97" s="4">
        <f>C97</f>
        <v>37303.48</v>
      </c>
      <c r="F97" s="4"/>
      <c r="G97" s="3" t="s">
        <v>7</v>
      </c>
      <c r="H97" s="28" t="s">
        <v>8</v>
      </c>
    </row>
    <row r="98" spans="1:8" ht="13.5" outlineLevel="1" thickBot="1">
      <c r="A98" s="23" t="s">
        <v>57</v>
      </c>
      <c r="B98" s="6"/>
      <c r="C98" s="7">
        <f>SUBTOTAL(9,C97:C97)</f>
        <v>37303.48</v>
      </c>
      <c r="D98" s="7"/>
      <c r="E98" s="7">
        <f>SUBTOTAL(9,E97:E97)</f>
        <v>37303.48</v>
      </c>
      <c r="F98" s="7">
        <f>SUBTOTAL(9,F97:F97)</f>
        <v>0</v>
      </c>
      <c r="G98" s="5"/>
      <c r="H98" s="24"/>
    </row>
    <row r="99" spans="1:8" ht="12.75" outlineLevel="2">
      <c r="A99" s="21" t="s">
        <v>41</v>
      </c>
      <c r="B99" s="3" t="s">
        <v>4</v>
      </c>
      <c r="C99" s="4">
        <v>21153.31</v>
      </c>
      <c r="D99" s="4"/>
      <c r="E99" s="4">
        <f>C99</f>
        <v>21153.31</v>
      </c>
      <c r="F99" s="4"/>
      <c r="G99" s="3" t="s">
        <v>33</v>
      </c>
      <c r="H99" s="22" t="s">
        <v>34</v>
      </c>
    </row>
    <row r="100" spans="1:8" ht="12.75" outlineLevel="2">
      <c r="A100" s="25" t="s">
        <v>41</v>
      </c>
      <c r="B100" s="1" t="s">
        <v>4</v>
      </c>
      <c r="C100" s="2">
        <v>118314.87</v>
      </c>
      <c r="D100" s="4"/>
      <c r="E100" s="4">
        <f>C100</f>
        <v>118314.87</v>
      </c>
      <c r="F100" s="2"/>
      <c r="G100" s="1" t="s">
        <v>33</v>
      </c>
      <c r="H100" s="26" t="s">
        <v>34</v>
      </c>
    </row>
    <row r="101" spans="1:8" ht="12.75" outlineLevel="2">
      <c r="A101" s="25" t="s">
        <v>42</v>
      </c>
      <c r="B101" s="1" t="s">
        <v>4</v>
      </c>
      <c r="C101" s="2">
        <v>1237.85</v>
      </c>
      <c r="D101" s="4"/>
      <c r="E101" s="4">
        <f>C101</f>
        <v>1237.85</v>
      </c>
      <c r="F101" s="2"/>
      <c r="G101" s="1" t="s">
        <v>33</v>
      </c>
      <c r="H101" s="27" t="s">
        <v>34</v>
      </c>
    </row>
    <row r="102" spans="1:8" ht="13.5" outlineLevel="1" thickBot="1">
      <c r="A102" s="23" t="s">
        <v>58</v>
      </c>
      <c r="B102" s="6"/>
      <c r="C102" s="7">
        <f>SUBTOTAL(9,C99:C101)</f>
        <v>140706.03</v>
      </c>
      <c r="D102" s="7"/>
      <c r="E102" s="7">
        <f>SUBTOTAL(9,E99:E101)</f>
        <v>140706.03</v>
      </c>
      <c r="F102" s="7">
        <f>SUBTOTAL(9,F99:F101)</f>
        <v>0</v>
      </c>
      <c r="G102" s="5"/>
      <c r="H102" s="24"/>
    </row>
    <row r="103" spans="1:8" ht="12.75" outlineLevel="2">
      <c r="A103" s="21" t="s">
        <v>41</v>
      </c>
      <c r="B103" s="3" t="s">
        <v>4</v>
      </c>
      <c r="C103" s="4">
        <v>8930.83</v>
      </c>
      <c r="D103" s="4">
        <v>941.85</v>
      </c>
      <c r="E103" s="4">
        <v>7988.98</v>
      </c>
      <c r="F103" s="4"/>
      <c r="G103" s="3" t="s">
        <v>16</v>
      </c>
      <c r="H103" s="22" t="s">
        <v>15</v>
      </c>
    </row>
    <row r="104" spans="1:8" ht="13.5" outlineLevel="1" thickBot="1">
      <c r="A104" s="23" t="s">
        <v>59</v>
      </c>
      <c r="B104" s="6"/>
      <c r="C104" s="7">
        <f>SUBTOTAL(9,C103:C103)</f>
        <v>8930.83</v>
      </c>
      <c r="D104" s="7">
        <f>SUBTOTAL(9,D103:D103)</f>
        <v>941.85</v>
      </c>
      <c r="E104" s="7">
        <f>SUBTOTAL(9,E103:E103)</f>
        <v>7988.98</v>
      </c>
      <c r="F104" s="7">
        <f>SUBTOTAL(9,F103:F103)</f>
        <v>0</v>
      </c>
      <c r="G104" s="5"/>
      <c r="H104" s="24"/>
    </row>
    <row r="105" spans="1:8" ht="12.75" outlineLevel="2">
      <c r="A105" s="25" t="s">
        <v>41</v>
      </c>
      <c r="B105" s="1" t="s">
        <v>4</v>
      </c>
      <c r="C105" s="2">
        <v>172670.24</v>
      </c>
      <c r="D105" s="4">
        <v>88084.91</v>
      </c>
      <c r="E105" s="4">
        <v>0</v>
      </c>
      <c r="F105" s="2">
        <v>84585.33</v>
      </c>
      <c r="G105" s="1" t="s">
        <v>21</v>
      </c>
      <c r="H105" s="26" t="s">
        <v>22</v>
      </c>
    </row>
    <row r="106" spans="1:8" ht="13.5" outlineLevel="1" thickBot="1">
      <c r="A106" s="23" t="s">
        <v>60</v>
      </c>
      <c r="B106" s="6"/>
      <c r="C106" s="7">
        <f>SUBTOTAL(9,C105:C105)</f>
        <v>172670.24</v>
      </c>
      <c r="D106" s="7">
        <f>SUBTOTAL(9,D105:D105)</f>
        <v>88084.91</v>
      </c>
      <c r="E106" s="7">
        <f>SUBTOTAL(9,E105:E105)</f>
        <v>0</v>
      </c>
      <c r="F106" s="7">
        <f>SUBTOTAL(9,F105:F105)</f>
        <v>84585.33</v>
      </c>
      <c r="G106" s="5"/>
      <c r="H106" s="24"/>
    </row>
    <row r="107" spans="1:8" ht="17.25" customHeight="1" thickBot="1">
      <c r="A107" s="13" t="s">
        <v>61</v>
      </c>
      <c r="B107" s="14"/>
      <c r="C107" s="15">
        <f>SUM(C9:C106)/2</f>
        <v>2796602.09</v>
      </c>
      <c r="D107" s="15">
        <f>SUM(D9:D106)/2</f>
        <v>89026.76000000001</v>
      </c>
      <c r="E107" s="15">
        <f>SUM(E9:E106)/2</f>
        <v>2622990</v>
      </c>
      <c r="F107" s="15">
        <f>SUM(F9:F106)/2</f>
        <v>84585.33</v>
      </c>
      <c r="G107" s="16"/>
      <c r="H107" s="17"/>
    </row>
    <row r="110" spans="1:8" ht="12.75">
      <c r="A110" s="9"/>
      <c r="B110" s="31"/>
      <c r="C110" s="31"/>
      <c r="D110" s="31"/>
      <c r="E110" s="31"/>
      <c r="F110" s="31"/>
      <c r="G110" s="31"/>
      <c r="H110" s="9"/>
    </row>
    <row r="111" spans="1:8" ht="12.75">
      <c r="A111" s="10"/>
      <c r="B111" s="31"/>
      <c r="C111" s="31"/>
      <c r="D111" s="31"/>
      <c r="E111" s="32"/>
      <c r="F111" s="32"/>
      <c r="G111" s="32"/>
      <c r="H111" s="9"/>
    </row>
    <row r="112" spans="2:7" ht="12.75">
      <c r="B112" s="31"/>
      <c r="C112" s="31"/>
      <c r="D112" s="31"/>
      <c r="E112" s="32"/>
      <c r="F112" s="32"/>
      <c r="G112" s="32"/>
    </row>
    <row r="113" spans="2:7" ht="12.75">
      <c r="B113" s="9"/>
      <c r="C113" s="11"/>
      <c r="D113" s="11"/>
      <c r="E113" s="11"/>
      <c r="F113" s="11"/>
      <c r="G113" s="11"/>
    </row>
    <row r="114" spans="2:7" ht="12.75">
      <c r="B114" s="9"/>
      <c r="C114" s="11"/>
      <c r="D114" s="11"/>
      <c r="E114" s="11"/>
      <c r="F114" s="11"/>
      <c r="G114" s="11"/>
    </row>
    <row r="115" spans="2:7" ht="12.75">
      <c r="B115" s="30"/>
      <c r="C115" s="11"/>
      <c r="D115" s="11"/>
      <c r="E115" s="11"/>
      <c r="F115" s="11"/>
      <c r="G115" s="11"/>
    </row>
    <row r="116" spans="2:7" ht="12.75">
      <c r="B116" s="30"/>
      <c r="C116" s="11"/>
      <c r="D116" s="11"/>
      <c r="E116" s="11"/>
      <c r="F116" s="11"/>
      <c r="G116" s="11"/>
    </row>
    <row r="119" ht="12.75">
      <c r="H119" s="9"/>
    </row>
    <row r="120" ht="12.75">
      <c r="H120" s="12"/>
    </row>
  </sheetData>
  <sheetProtection/>
  <mergeCells count="8">
    <mergeCell ref="B112:D112"/>
    <mergeCell ref="E110:G110"/>
    <mergeCell ref="E111:G111"/>
    <mergeCell ref="E112:G112"/>
    <mergeCell ref="A5:H5"/>
    <mergeCell ref="B6:H6"/>
    <mergeCell ref="B110:D110"/>
    <mergeCell ref="B111:D111"/>
  </mergeCells>
  <printOptions/>
  <pageMargins left="0" right="0" top="0.25" bottom="0.2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2020-07-01T11:20:12Z</cp:lastPrinted>
  <dcterms:created xsi:type="dcterms:W3CDTF">2020-04-14T12:28:53Z</dcterms:created>
  <dcterms:modified xsi:type="dcterms:W3CDTF">2020-07-07T11:10:01Z</dcterms:modified>
  <cp:category/>
  <cp:version/>
  <cp:contentType/>
  <cp:contentStatus/>
</cp:coreProperties>
</file>